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7" activeTab="0"/>
  </bookViews>
  <sheets>
    <sheet name="Zakladni udaje" sheetId="1" r:id="rId1"/>
    <sheet name="Objednavk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<sst xmlns="http://schemas.openxmlformats.org/spreadsheetml/2006/main" count="95" uniqueCount="77">
  <si>
    <t>dobírka</t>
  </si>
  <si>
    <t>OBJEDNÁVKA</t>
  </si>
  <si>
    <t>předem na účet</t>
  </si>
  <si>
    <t>faktura</t>
  </si>
  <si>
    <t>hotově</t>
  </si>
  <si>
    <t>dodavatel:</t>
  </si>
  <si>
    <t>odběratel (fakturační adresa):</t>
  </si>
  <si>
    <t>odběratel (adresa místa konání akce):</t>
  </si>
  <si>
    <t>Vídeň 6</t>
  </si>
  <si>
    <t>Klaster EMAUZY</t>
  </si>
  <si>
    <t>vlastní</t>
  </si>
  <si>
    <t>Velké Meziříčí</t>
  </si>
  <si>
    <t>Vysehradska 49</t>
  </si>
  <si>
    <t>přepravní služba</t>
  </si>
  <si>
    <t>594 01</t>
  </si>
  <si>
    <t>Praha 2</t>
  </si>
  <si>
    <t>vyzvednutí na setkání</t>
  </si>
  <si>
    <t>IČ:</t>
  </si>
  <si>
    <t>poznámka:</t>
  </si>
  <si>
    <t>Super dealer</t>
  </si>
  <si>
    <t>DIČ:</t>
  </si>
  <si>
    <t>CZ29317908</t>
  </si>
  <si>
    <t>V.I.P. dealer</t>
  </si>
  <si>
    <t>Dealer</t>
  </si>
  <si>
    <t>kontakt:</t>
  </si>
  <si>
    <t>Jana Frydkova</t>
  </si>
  <si>
    <t>Akční ceny na setkání</t>
  </si>
  <si>
    <t>tel:</t>
  </si>
  <si>
    <t>+420 777 082 524</t>
  </si>
  <si>
    <t>email:</t>
  </si>
  <si>
    <t>frydkova@nominal.cz</t>
  </si>
  <si>
    <t>web:</t>
  </si>
  <si>
    <t>www.nominal.cz</t>
  </si>
  <si>
    <t>Další parametry objednávky</t>
  </si>
  <si>
    <t>datum konání akce:</t>
  </si>
  <si>
    <t>platba:</t>
  </si>
  <si>
    <t>hotove</t>
  </si>
  <si>
    <t>doprava:</t>
  </si>
  <si>
    <t xml:space="preserve">prevzeti osobne na miste </t>
  </si>
  <si>
    <t>Obchodní podmínky</t>
  </si>
  <si>
    <t>Tento objednávkový formulář je určený pouze pro předobjednání produktů, které budeme prodávat na prodejních akcích spojených se setkáními celiaků.</t>
  </si>
  <si>
    <t>Dopravu objednaného zboží zajisťujeme pouze na místo konání akce, zboží bude uhrazeno při předání v hotovosti.</t>
  </si>
  <si>
    <t>Ceny jsou akčně zvýhodněné oproti doporučeným koncovým cenám, speciálně určené pro tyto akce a nelze je už žádným dalším způsobem upravovat.</t>
  </si>
  <si>
    <t>Ceny jsou uvedeny včetně DPH.</t>
  </si>
  <si>
    <t>V objednávkovém listu vyplňujte pouze pole se žlutým pozadím. Ostatní pole jsou uzamčená a nelze je měnit.</t>
  </si>
  <si>
    <t>Objednavku, prosim, odeslete na adresu frydkova@nominal.cz nejpozdeji do 21.5.2014.</t>
  </si>
  <si>
    <t>sortiment</t>
  </si>
  <si>
    <t>hmotnost balení</t>
  </si>
  <si>
    <t>balení</t>
  </si>
  <si>
    <t>AKČNÍ CENA</t>
  </si>
  <si>
    <t>objednávám kusů</t>
  </si>
  <si>
    <t>cena celkem</t>
  </si>
  <si>
    <t>Směs NOMIX na kynutá a křehká těsta, knedlíky nebo pizzu, …</t>
  </si>
  <si>
    <t>500 g</t>
  </si>
  <si>
    <t>směs na chléb s celozrnnou pohankou</t>
  </si>
  <si>
    <t>směs na chléb s lněnou vlákninou</t>
  </si>
  <si>
    <t>směs na chléb se sojovou vlákninou</t>
  </si>
  <si>
    <t>směs na chléb rustikální</t>
  </si>
  <si>
    <t>směs na bramborové těsto</t>
  </si>
  <si>
    <t>400 g</t>
  </si>
  <si>
    <t>směs na jáhlové těsto</t>
  </si>
  <si>
    <t>Nomina kaše jáhlová</t>
  </si>
  <si>
    <t>300 g</t>
  </si>
  <si>
    <t>Nomina kaše rýžová</t>
  </si>
  <si>
    <t>Nomina kaše pohanková</t>
  </si>
  <si>
    <t>Nomina kaše vícezrnná</t>
  </si>
  <si>
    <t>Nomina kaše špaldová</t>
  </si>
  <si>
    <t>Nomina kaše ovesná</t>
  </si>
  <si>
    <t>rýžová instatní mouka</t>
  </si>
  <si>
    <t>200 g</t>
  </si>
  <si>
    <t>kukuřičná strouhanka</t>
  </si>
  <si>
    <t xml:space="preserve">Jáhlové křupky NOMINAL s klíčky </t>
  </si>
  <si>
    <t>70g</t>
  </si>
  <si>
    <t>Pohankové křupky NOMINAL s klíčky</t>
  </si>
  <si>
    <t>akce platba:</t>
  </si>
  <si>
    <t>akce doprava:</t>
  </si>
  <si>
    <t>cena celkem: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</si>
</sst>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#,##0"/>
    <numFmt numFmtId="167" formatCode="DD/MM/YYYY"/>
    <numFmt numFmtId="168" formatCode="0"/>
    <numFmt numFmtId="169" formatCode="0.0\0"/>
    <numFmt numFmtId="170" formatCode="0.##&quot; kg&quot;"/>
  </numFmts>
  <fonts count="14">
    <font>
      <sz val="10"/>
      <name val="Arial"/>
      <family val="2"/>
    </font>
    <font>
      <sz val="10"/>
      <color indexed="63"/>
      <name val="Arial"/>
      <family val="2"/>
    </font>
    <font>
      <b/>
      <sz val="16"/>
      <color indexed="63"/>
      <name val="Arial"/>
      <family val="2"/>
    </font>
    <font>
      <i/>
      <sz val="9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i/>
      <sz val="9"/>
      <color indexed="63"/>
      <name val="Arial"/>
      <family val="2"/>
    </font>
    <font>
      <b/>
      <i/>
      <sz val="10"/>
      <color indexed="63"/>
      <name val="Arial"/>
      <family val="2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6" xfId="0" applyFont="1" applyBorder="1" applyAlignment="1">
      <alignment/>
    </xf>
    <xf numFmtId="164" fontId="2" fillId="0" borderId="1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4" fontId="1" fillId="2" borderId="1" xfId="0" applyFont="1" applyFill="1" applyBorder="1" applyAlignment="1" applyProtection="1">
      <alignment horizontal="left"/>
      <protection locked="0"/>
    </xf>
    <xf numFmtId="164" fontId="4" fillId="2" borderId="1" xfId="0" applyFont="1" applyFill="1" applyBorder="1" applyAlignment="1" applyProtection="1">
      <alignment/>
      <protection locked="0"/>
    </xf>
    <xf numFmtId="164" fontId="4" fillId="2" borderId="1" xfId="0" applyFont="1" applyFill="1" applyBorder="1" applyAlignment="1" applyProtection="1">
      <alignment horizontal="left" vertical="top" wrapText="1"/>
      <protection locked="0"/>
    </xf>
    <xf numFmtId="166" fontId="1" fillId="0" borderId="1" xfId="0" applyNumberFormat="1" applyFont="1" applyBorder="1" applyAlignment="1">
      <alignment/>
    </xf>
    <xf numFmtId="164" fontId="5" fillId="0" borderId="1" xfId="20" applyNumberFormat="1" applyFont="1" applyFill="1" applyBorder="1" applyAlignment="1" applyProtection="1">
      <alignment/>
      <protection/>
    </xf>
    <xf numFmtId="164" fontId="5" fillId="0" borderId="1" xfId="20" applyNumberFormat="1" applyFont="1" applyFill="1" applyBorder="1" applyAlignment="1" applyProtection="1">
      <alignment/>
      <protection/>
    </xf>
    <xf numFmtId="164" fontId="7" fillId="0" borderId="1" xfId="0" applyFont="1" applyBorder="1" applyAlignment="1">
      <alignment/>
    </xf>
    <xf numFmtId="164" fontId="4" fillId="2" borderId="1" xfId="0" applyFont="1" applyFill="1" applyBorder="1" applyAlignment="1">
      <alignment/>
    </xf>
    <xf numFmtId="164" fontId="5" fillId="0" borderId="9" xfId="20" applyNumberFormat="1" applyFont="1" applyFill="1" applyBorder="1" applyAlignment="1" applyProtection="1">
      <alignment/>
      <protection/>
    </xf>
    <xf numFmtId="164" fontId="7" fillId="0" borderId="9" xfId="0" applyFont="1" applyBorder="1" applyAlignment="1">
      <alignment/>
    </xf>
    <xf numFmtId="164" fontId="1" fillId="0" borderId="14" xfId="0" applyFont="1" applyBorder="1" applyAlignment="1">
      <alignment/>
    </xf>
    <xf numFmtId="164" fontId="7" fillId="0" borderId="12" xfId="0" applyFont="1" applyBorder="1" applyAlignment="1">
      <alignment/>
    </xf>
    <xf numFmtId="164" fontId="8" fillId="0" borderId="1" xfId="0" applyFont="1" applyBorder="1" applyAlignment="1">
      <alignment/>
    </xf>
    <xf numFmtId="164" fontId="7" fillId="0" borderId="1" xfId="0" applyFont="1" applyBorder="1" applyAlignment="1">
      <alignment horizontal="right"/>
    </xf>
    <xf numFmtId="167" fontId="1" fillId="2" borderId="1" xfId="0" applyNumberFormat="1" applyFont="1" applyFill="1" applyBorder="1" applyAlignment="1" applyProtection="1">
      <alignment/>
      <protection locked="0"/>
    </xf>
    <xf numFmtId="164" fontId="1" fillId="0" borderId="12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7" fillId="0" borderId="15" xfId="0" applyFont="1" applyBorder="1" applyAlignment="1">
      <alignment/>
    </xf>
    <xf numFmtId="164" fontId="1" fillId="0" borderId="15" xfId="0" applyFont="1" applyBorder="1" applyAlignment="1">
      <alignment/>
    </xf>
    <xf numFmtId="164" fontId="9" fillId="0" borderId="1" xfId="0" applyFont="1" applyBorder="1" applyAlignment="1">
      <alignment horizontal="left" vertical="top"/>
    </xf>
    <xf numFmtId="164" fontId="9" fillId="0" borderId="1" xfId="0" applyFont="1" applyBorder="1" applyAlignment="1">
      <alignment horizontal="left"/>
    </xf>
    <xf numFmtId="164" fontId="9" fillId="0" borderId="1" xfId="0" applyFont="1" applyBorder="1" applyAlignment="1">
      <alignment horizontal="left" vertical="top" wrapText="1"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1" fillId="0" borderId="0" xfId="0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0" fillId="0" borderId="19" xfId="0" applyFont="1" applyBorder="1" applyAlignment="1" applyProtection="1">
      <alignment horizontal="center" vertical="center"/>
      <protection/>
    </xf>
    <xf numFmtId="164" fontId="10" fillId="0" borderId="20" xfId="0" applyFont="1" applyBorder="1" applyAlignment="1" applyProtection="1">
      <alignment horizontal="center" vertical="center" wrapText="1"/>
      <protection/>
    </xf>
    <xf numFmtId="168" fontId="10" fillId="0" borderId="20" xfId="0" applyNumberFormat="1" applyFont="1" applyBorder="1" applyAlignment="1" applyProtection="1">
      <alignment horizontal="center" vertical="center" wrapText="1"/>
      <protection/>
    </xf>
    <xf numFmtId="169" fontId="10" fillId="0" borderId="20" xfId="0" applyNumberFormat="1" applyFont="1" applyBorder="1" applyAlignment="1" applyProtection="1">
      <alignment horizontal="center" vertical="center" wrapText="1"/>
      <protection/>
    </xf>
    <xf numFmtId="169" fontId="10" fillId="0" borderId="21" xfId="0" applyNumberFormat="1" applyFont="1" applyBorder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11" fillId="0" borderId="22" xfId="0" applyFont="1" applyBorder="1" applyAlignment="1" applyProtection="1">
      <alignment vertical="center"/>
      <protection/>
    </xf>
    <xf numFmtId="170" fontId="11" fillId="0" borderId="23" xfId="0" applyNumberFormat="1" applyFont="1" applyBorder="1" applyAlignment="1" applyProtection="1">
      <alignment horizontal="center" vertical="center"/>
      <protection/>
    </xf>
    <xf numFmtId="168" fontId="11" fillId="0" borderId="23" xfId="0" applyNumberFormat="1" applyFont="1" applyBorder="1" applyAlignment="1" applyProtection="1">
      <alignment horizontal="center" vertical="center"/>
      <protection/>
    </xf>
    <xf numFmtId="169" fontId="10" fillId="0" borderId="23" xfId="0" applyNumberFormat="1" applyFont="1" applyBorder="1" applyAlignment="1" applyProtection="1">
      <alignment horizontal="center" vertical="center"/>
      <protection/>
    </xf>
    <xf numFmtId="169" fontId="11" fillId="0" borderId="24" xfId="0" applyNumberFormat="1" applyFont="1" applyBorder="1" applyAlignment="1" applyProtection="1">
      <alignment horizontal="center" vertical="center"/>
      <protection/>
    </xf>
    <xf numFmtId="164" fontId="11" fillId="0" borderId="25" xfId="0" applyFont="1" applyBorder="1" applyAlignment="1" applyProtection="1">
      <alignment horizontal="left" vertical="center"/>
      <protection/>
    </xf>
    <xf numFmtId="170" fontId="11" fillId="0" borderId="26" xfId="0" applyNumberFormat="1" applyFont="1" applyBorder="1" applyAlignment="1" applyProtection="1">
      <alignment horizontal="center" vertical="center"/>
      <protection/>
    </xf>
    <xf numFmtId="168" fontId="11" fillId="0" borderId="26" xfId="0" applyNumberFormat="1" applyFont="1" applyBorder="1" applyAlignment="1" applyProtection="1">
      <alignment horizontal="center" vertical="center"/>
      <protection/>
    </xf>
    <xf numFmtId="169" fontId="10" fillId="0" borderId="27" xfId="0" applyNumberFormat="1" applyFont="1" applyBorder="1" applyAlignment="1" applyProtection="1">
      <alignment horizontal="center" vertical="center"/>
      <protection/>
    </xf>
    <xf numFmtId="168" fontId="11" fillId="2" borderId="26" xfId="0" applyNumberFormat="1" applyFont="1" applyFill="1" applyBorder="1" applyAlignment="1" applyProtection="1">
      <alignment horizontal="center" vertical="center"/>
      <protection locked="0"/>
    </xf>
    <xf numFmtId="169" fontId="11" fillId="0" borderId="28" xfId="0" applyNumberFormat="1" applyFont="1" applyBorder="1" applyAlignment="1" applyProtection="1">
      <alignment horizontal="center" vertical="center"/>
      <protection/>
    </xf>
    <xf numFmtId="164" fontId="11" fillId="0" borderId="19" xfId="0" applyFont="1" applyBorder="1" applyAlignment="1" applyProtection="1">
      <alignment horizontal="left" vertical="center"/>
      <protection/>
    </xf>
    <xf numFmtId="164" fontId="11" fillId="0" borderId="29" xfId="0" applyFont="1" applyBorder="1" applyAlignment="1" applyProtection="1">
      <alignment horizontal="left" vertical="center"/>
      <protection/>
    </xf>
    <xf numFmtId="170" fontId="11" fillId="0" borderId="30" xfId="0" applyNumberFormat="1" applyFont="1" applyBorder="1" applyAlignment="1" applyProtection="1">
      <alignment horizontal="center" vertical="center"/>
      <protection/>
    </xf>
    <xf numFmtId="168" fontId="11" fillId="0" borderId="30" xfId="0" applyNumberFormat="1" applyFont="1" applyBorder="1" applyAlignment="1" applyProtection="1">
      <alignment horizontal="center" vertical="center"/>
      <protection/>
    </xf>
    <xf numFmtId="169" fontId="10" fillId="0" borderId="31" xfId="0" applyNumberFormat="1" applyFont="1" applyBorder="1" applyAlignment="1" applyProtection="1">
      <alignment horizontal="center" vertical="center"/>
      <protection/>
    </xf>
    <xf numFmtId="168" fontId="11" fillId="2" borderId="30" xfId="0" applyNumberFormat="1" applyFont="1" applyFill="1" applyBorder="1" applyAlignment="1" applyProtection="1">
      <alignment horizontal="center" vertical="center"/>
      <protection locked="0"/>
    </xf>
    <xf numFmtId="169" fontId="11" fillId="0" borderId="32" xfId="0" applyNumberFormat="1" applyFont="1" applyBorder="1" applyAlignment="1" applyProtection="1">
      <alignment horizontal="center" vertical="center"/>
      <protection/>
    </xf>
    <xf numFmtId="164" fontId="11" fillId="0" borderId="22" xfId="0" applyFont="1" applyBorder="1" applyAlignment="1" applyProtection="1">
      <alignment horizontal="left" vertical="center"/>
      <protection/>
    </xf>
    <xf numFmtId="170" fontId="11" fillId="0" borderId="33" xfId="0" applyNumberFormat="1" applyFont="1" applyBorder="1" applyAlignment="1" applyProtection="1">
      <alignment horizontal="center" vertical="center"/>
      <protection/>
    </xf>
    <xf numFmtId="168" fontId="11" fillId="0" borderId="33" xfId="0" applyNumberFormat="1" applyFont="1" applyBorder="1" applyAlignment="1" applyProtection="1">
      <alignment horizontal="center" vertical="center"/>
      <protection/>
    </xf>
    <xf numFmtId="169" fontId="10" fillId="0" borderId="34" xfId="0" applyNumberFormat="1" applyFont="1" applyBorder="1" applyAlignment="1" applyProtection="1">
      <alignment horizontal="center" vertical="center"/>
      <protection/>
    </xf>
    <xf numFmtId="168" fontId="11" fillId="2" borderId="33" xfId="0" applyNumberFormat="1" applyFont="1" applyFill="1" applyBorder="1" applyAlignment="1" applyProtection="1">
      <alignment horizontal="center" vertical="center"/>
      <protection locked="0"/>
    </xf>
    <xf numFmtId="169" fontId="11" fillId="0" borderId="35" xfId="0" applyNumberFormat="1" applyFont="1" applyBorder="1" applyAlignment="1" applyProtection="1">
      <alignment horizontal="center" vertical="center"/>
      <protection/>
    </xf>
    <xf numFmtId="164" fontId="11" fillId="0" borderId="36" xfId="0" applyFont="1" applyBorder="1" applyAlignment="1" applyProtection="1">
      <alignment horizontal="left" vertical="center"/>
      <protection/>
    </xf>
    <xf numFmtId="169" fontId="10" fillId="0" borderId="37" xfId="0" applyNumberFormat="1" applyFont="1" applyBorder="1" applyAlignment="1" applyProtection="1">
      <alignment horizontal="center" vertical="center"/>
      <protection/>
    </xf>
    <xf numFmtId="168" fontId="11" fillId="2" borderId="38" xfId="0" applyNumberFormat="1" applyFont="1" applyFill="1" applyBorder="1" applyAlignment="1" applyProtection="1">
      <alignment horizontal="center" vertical="center"/>
      <protection locked="0"/>
    </xf>
    <xf numFmtId="169" fontId="11" fillId="0" borderId="39" xfId="0" applyNumberFormat="1" applyFont="1" applyBorder="1" applyAlignment="1" applyProtection="1">
      <alignment horizontal="center" vertical="center"/>
      <protection/>
    </xf>
    <xf numFmtId="164" fontId="11" fillId="0" borderId="40" xfId="0" applyFont="1" applyBorder="1" applyAlignment="1" applyProtection="1">
      <alignment horizontal="left" vertical="center"/>
      <protection/>
    </xf>
    <xf numFmtId="164" fontId="11" fillId="0" borderId="25" xfId="0" applyFont="1" applyBorder="1" applyAlignment="1" applyProtection="1">
      <alignment vertical="center"/>
      <protection/>
    </xf>
    <xf numFmtId="164" fontId="11" fillId="0" borderId="36" xfId="0" applyFont="1" applyBorder="1" applyAlignment="1" applyProtection="1">
      <alignment vertical="center"/>
      <protection/>
    </xf>
    <xf numFmtId="164" fontId="11" fillId="0" borderId="41" xfId="0" applyFont="1" applyBorder="1" applyAlignment="1" applyProtection="1">
      <alignment vertical="center"/>
      <protection/>
    </xf>
    <xf numFmtId="168" fontId="11" fillId="0" borderId="41" xfId="0" applyNumberFormat="1" applyFont="1" applyBorder="1" applyAlignment="1" applyProtection="1">
      <alignment vertical="center"/>
      <protection/>
    </xf>
    <xf numFmtId="164" fontId="1" fillId="0" borderId="42" xfId="0" applyFont="1" applyBorder="1" applyAlignment="1" applyProtection="1">
      <alignment vertical="center"/>
      <protection/>
    </xf>
    <xf numFmtId="168" fontId="1" fillId="0" borderId="42" xfId="0" applyNumberFormat="1" applyFont="1" applyBorder="1" applyAlignment="1" applyProtection="1">
      <alignment vertical="center"/>
      <protection/>
    </xf>
    <xf numFmtId="168" fontId="1" fillId="0" borderId="0" xfId="0" applyNumberFormat="1" applyFont="1" applyAlignment="1" applyProtection="1">
      <alignment vertical="center"/>
      <protection/>
    </xf>
    <xf numFmtId="164" fontId="12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horizontal="right" vertical="center"/>
      <protection/>
    </xf>
    <xf numFmtId="164" fontId="13" fillId="0" borderId="0" xfId="0" applyFont="1" applyAlignment="1" applyProtection="1">
      <alignment horizontal="right" vertical="center"/>
      <protection/>
    </xf>
    <xf numFmtId="169" fontId="0" fillId="0" borderId="0" xfId="0" applyNumberFormat="1" applyAlignment="1">
      <alignment/>
    </xf>
    <xf numFmtId="164" fontId="1" fillId="0" borderId="43" xfId="0" applyFont="1" applyBorder="1" applyAlignment="1" applyProtection="1">
      <alignment/>
      <protection/>
    </xf>
    <xf numFmtId="168" fontId="1" fillId="0" borderId="43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ani\AppData\Local\Temp\Nom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údaje"/>
      <sheetName val="Objednávka"/>
    </sheetNames>
    <sheetDataSet>
      <sheetData sheetId="0">
        <row r="1">
          <cell r="T1">
            <v>-0.03</v>
          </cell>
        </row>
        <row r="2">
          <cell r="T2">
            <v>-0.03</v>
          </cell>
        </row>
        <row r="3">
          <cell r="T3">
            <v>0</v>
          </cell>
        </row>
        <row r="4">
          <cell r="T4">
            <v>0</v>
          </cell>
        </row>
        <row r="7">
          <cell r="T7">
            <v>-0.03</v>
          </cell>
        </row>
        <row r="8">
          <cell r="T8">
            <v>0.03</v>
          </cell>
        </row>
        <row r="9">
          <cell r="T9">
            <v>0</v>
          </cell>
        </row>
        <row r="23">
          <cell r="G23">
            <v>4</v>
          </cell>
        </row>
        <row r="24">
          <cell r="G2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ydkova@nominal.cz" TargetMode="External" /><Relationship Id="rId2" Type="http://schemas.openxmlformats.org/officeDocument/2006/relationships/hyperlink" Target="http://www.nominal.cz/" TargetMode="External" /><Relationship Id="rId3" Type="http://schemas.openxmlformats.org/officeDocument/2006/relationships/hyperlink" Target="mailto:frydkova@nominal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9">
      <selection activeCell="B40" sqref="B40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30.7109375" style="1" customWidth="1"/>
    <col min="4" max="5" width="1.7109375" style="1" customWidth="1"/>
    <col min="6" max="6" width="9.7109375" style="1" customWidth="1"/>
    <col min="7" max="7" width="30.7109375" style="1" customWidth="1"/>
    <col min="8" max="9" width="1.7109375" style="1" customWidth="1"/>
    <col min="10" max="10" width="41.8515625" style="1" customWidth="1"/>
    <col min="11" max="11" width="1.8515625" style="1" customWidth="1"/>
    <col min="12" max="12" width="0" style="1" hidden="1" customWidth="1"/>
    <col min="13" max="18" width="9.140625" style="1" customWidth="1"/>
    <col min="19" max="19" width="16.57421875" style="1" customWidth="1"/>
    <col min="20" max="16384" width="9.140625" style="1" customWidth="1"/>
  </cols>
  <sheetData>
    <row r="1" spans="1:20" ht="10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S1" s="1" t="s">
        <v>0</v>
      </c>
      <c r="T1" s="6">
        <v>-0.03</v>
      </c>
    </row>
    <row r="2" spans="1:20" ht="20.25">
      <c r="A2" s="7"/>
      <c r="B2" s="8" t="s">
        <v>1</v>
      </c>
      <c r="L2" s="9"/>
      <c r="M2" s="5"/>
      <c r="S2" s="1" t="s">
        <v>2</v>
      </c>
      <c r="T2" s="6">
        <v>-0.03</v>
      </c>
    </row>
    <row r="3" spans="1:20" ht="10.5" customHeigh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M3" s="5"/>
      <c r="S3" s="1" t="s">
        <v>3</v>
      </c>
      <c r="T3" s="6">
        <v>0</v>
      </c>
    </row>
    <row r="4" spans="1:20" ht="10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5"/>
      <c r="S4" s="1" t="s">
        <v>4</v>
      </c>
      <c r="T4" s="6">
        <v>0</v>
      </c>
    </row>
    <row r="5" spans="1:13" ht="12.75">
      <c r="A5" s="7"/>
      <c r="B5" s="17" t="s">
        <v>5</v>
      </c>
      <c r="F5" s="17" t="s">
        <v>6</v>
      </c>
      <c r="J5" s="17" t="s">
        <v>7</v>
      </c>
      <c r="L5" s="9"/>
      <c r="M5" s="5"/>
    </row>
    <row r="6" spans="1:20" ht="12.75">
      <c r="A6" s="7"/>
      <c r="B6" s="18" t="s">
        <v>8</v>
      </c>
      <c r="C6" s="18"/>
      <c r="F6" s="19"/>
      <c r="G6" s="19"/>
      <c r="J6" s="19" t="s">
        <v>9</v>
      </c>
      <c r="K6" s="19"/>
      <c r="L6" s="9"/>
      <c r="M6" s="5"/>
      <c r="S6" s="1" t="s">
        <v>10</v>
      </c>
      <c r="T6" s="6">
        <v>-0.03</v>
      </c>
    </row>
    <row r="7" spans="1:20" ht="12.75">
      <c r="A7" s="7"/>
      <c r="B7" s="18" t="s">
        <v>11</v>
      </c>
      <c r="C7" s="18"/>
      <c r="F7" s="19"/>
      <c r="G7" s="19"/>
      <c r="J7" s="19" t="s">
        <v>12</v>
      </c>
      <c r="K7" s="19"/>
      <c r="L7" s="9"/>
      <c r="M7" s="5"/>
      <c r="S7" s="1" t="s">
        <v>13</v>
      </c>
      <c r="T7" s="6">
        <v>0.03</v>
      </c>
    </row>
    <row r="8" spans="1:20" ht="12.75">
      <c r="A8" s="7"/>
      <c r="B8" s="18" t="s">
        <v>14</v>
      </c>
      <c r="C8" s="18"/>
      <c r="F8" s="19"/>
      <c r="G8" s="19"/>
      <c r="J8" s="19" t="s">
        <v>15</v>
      </c>
      <c r="K8" s="19"/>
      <c r="L8" s="9"/>
      <c r="M8" s="5"/>
      <c r="S8" s="1" t="s">
        <v>16</v>
      </c>
      <c r="T8" s="6">
        <v>0</v>
      </c>
    </row>
    <row r="9" spans="1:13" ht="12.75">
      <c r="A9" s="7"/>
      <c r="F9" s="15"/>
      <c r="G9" s="15"/>
      <c r="J9" s="15"/>
      <c r="K9" s="15"/>
      <c r="L9" s="9"/>
      <c r="M9" s="5"/>
    </row>
    <row r="10" spans="1:20" ht="12.75">
      <c r="A10" s="7"/>
      <c r="B10" s="17" t="s">
        <v>17</v>
      </c>
      <c r="C10" s="18">
        <v>29317908</v>
      </c>
      <c r="F10" s="17" t="s">
        <v>17</v>
      </c>
      <c r="G10" s="20"/>
      <c r="J10" s="17" t="s">
        <v>18</v>
      </c>
      <c r="L10" s="9"/>
      <c r="M10" s="5"/>
      <c r="S10" s="1" t="s">
        <v>19</v>
      </c>
      <c r="T10" s="6">
        <v>0</v>
      </c>
    </row>
    <row r="11" spans="1:20" ht="12.75">
      <c r="A11" s="7"/>
      <c r="B11" s="17" t="s">
        <v>20</v>
      </c>
      <c r="C11" s="18" t="s">
        <v>21</v>
      </c>
      <c r="F11" s="17" t="s">
        <v>20</v>
      </c>
      <c r="G11" s="20"/>
      <c r="J11" s="21"/>
      <c r="K11" s="21"/>
      <c r="L11" s="9"/>
      <c r="M11" s="5"/>
      <c r="S11" s="1" t="s">
        <v>22</v>
      </c>
      <c r="T11" s="6">
        <v>0.05</v>
      </c>
    </row>
    <row r="12" spans="1:20" ht="12.75">
      <c r="A12" s="7"/>
      <c r="B12" s="17"/>
      <c r="F12" s="17"/>
      <c r="G12" s="15"/>
      <c r="J12" s="21"/>
      <c r="K12" s="21"/>
      <c r="L12" s="9"/>
      <c r="M12" s="5"/>
      <c r="S12" s="1" t="s">
        <v>23</v>
      </c>
      <c r="T12" s="6">
        <v>0.1</v>
      </c>
    </row>
    <row r="13" spans="1:20" ht="12.75">
      <c r="A13" s="7"/>
      <c r="B13" s="17" t="s">
        <v>24</v>
      </c>
      <c r="C13" s="1" t="s">
        <v>25</v>
      </c>
      <c r="F13" s="17" t="s">
        <v>24</v>
      </c>
      <c r="G13" s="20"/>
      <c r="J13" s="21"/>
      <c r="K13" s="21"/>
      <c r="L13" s="9"/>
      <c r="M13" s="5"/>
      <c r="S13" s="1" t="s">
        <v>26</v>
      </c>
      <c r="T13" s="6">
        <v>0.2</v>
      </c>
    </row>
    <row r="14" spans="1:13" ht="12.75">
      <c r="A14" s="7"/>
      <c r="B14" s="17" t="s">
        <v>27</v>
      </c>
      <c r="C14" s="22" t="s">
        <v>28</v>
      </c>
      <c r="F14" s="17" t="s">
        <v>27</v>
      </c>
      <c r="G14" s="20"/>
      <c r="J14" s="21"/>
      <c r="K14" s="21"/>
      <c r="L14" s="9"/>
      <c r="M14" s="5"/>
    </row>
    <row r="15" spans="1:13" ht="14.25">
      <c r="A15" s="7"/>
      <c r="B15" s="17" t="s">
        <v>29</v>
      </c>
      <c r="C15" s="23" t="s">
        <v>30</v>
      </c>
      <c r="F15" s="17" t="s">
        <v>29</v>
      </c>
      <c r="G15" s="20"/>
      <c r="J15" s="21"/>
      <c r="K15" s="21"/>
      <c r="L15" s="9"/>
      <c r="M15" s="5"/>
    </row>
    <row r="16" spans="1:13" ht="12.75">
      <c r="A16" s="7"/>
      <c r="B16" s="17"/>
      <c r="C16" s="23"/>
      <c r="F16" s="17"/>
      <c r="G16" s="20"/>
      <c r="J16" s="21"/>
      <c r="K16" s="21"/>
      <c r="L16" s="9"/>
      <c r="M16" s="5"/>
    </row>
    <row r="17" spans="1:13" ht="12.75">
      <c r="A17" s="7"/>
      <c r="B17" s="17" t="s">
        <v>31</v>
      </c>
      <c r="C17" s="24" t="s">
        <v>32</v>
      </c>
      <c r="F17" s="17" t="s">
        <v>31</v>
      </c>
      <c r="G17" s="20"/>
      <c r="J17" s="21"/>
      <c r="K17" s="21"/>
      <c r="L17" s="9"/>
      <c r="M17" s="5"/>
    </row>
    <row r="18" spans="1:13" ht="12.75">
      <c r="A18" s="7"/>
      <c r="C18" s="23"/>
      <c r="F18" s="25"/>
      <c r="G18" s="26"/>
      <c r="J18" s="21"/>
      <c r="K18" s="21"/>
      <c r="L18" s="9"/>
      <c r="M18" s="5"/>
    </row>
    <row r="19" spans="1:13" ht="10.5" customHeight="1">
      <c r="A19" s="10"/>
      <c r="B19" s="12"/>
      <c r="C19" s="27"/>
      <c r="D19" s="12"/>
      <c r="E19" s="12"/>
      <c r="F19" s="28"/>
      <c r="G19" s="29"/>
      <c r="H19" s="12"/>
      <c r="I19" s="12"/>
      <c r="J19" s="29"/>
      <c r="K19" s="29"/>
      <c r="L19" s="13"/>
      <c r="M19" s="5"/>
    </row>
    <row r="20" spans="1:13" ht="10.5" customHeight="1">
      <c r="A20" s="14"/>
      <c r="B20" s="15"/>
      <c r="C20" s="15"/>
      <c r="D20" s="15"/>
      <c r="E20" s="15"/>
      <c r="F20" s="30"/>
      <c r="G20" s="15"/>
      <c r="H20" s="15"/>
      <c r="I20" s="15"/>
      <c r="J20" s="15"/>
      <c r="K20" s="15"/>
      <c r="L20" s="16"/>
      <c r="M20" s="5"/>
    </row>
    <row r="21" spans="1:13" ht="16.5" customHeight="1">
      <c r="A21" s="7"/>
      <c r="B21" s="31" t="s">
        <v>33</v>
      </c>
      <c r="F21" s="32" t="s">
        <v>34</v>
      </c>
      <c r="G21" s="33">
        <v>41783</v>
      </c>
      <c r="J21" s="31"/>
      <c r="L21" s="9"/>
      <c r="M21" s="5"/>
    </row>
    <row r="22" spans="1:13" ht="16.5" customHeight="1">
      <c r="A22" s="7"/>
      <c r="F22" s="32" t="s">
        <v>35</v>
      </c>
      <c r="G22" s="34" t="s">
        <v>36</v>
      </c>
      <c r="J22" s="35"/>
      <c r="L22" s="9"/>
      <c r="M22" s="5"/>
    </row>
    <row r="23" spans="1:13" ht="16.5" customHeight="1">
      <c r="A23" s="7"/>
      <c r="F23" s="32" t="s">
        <v>37</v>
      </c>
      <c r="G23" s="35" t="s">
        <v>38</v>
      </c>
      <c r="L23" s="9"/>
      <c r="M23" s="5"/>
    </row>
    <row r="24" spans="1:13" ht="14.25">
      <c r="A24" s="7"/>
      <c r="L24" s="9"/>
      <c r="M24" s="5"/>
    </row>
    <row r="25" spans="1:13" ht="10.5" customHeight="1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5"/>
    </row>
    <row r="26" spans="1:13" ht="10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5"/>
    </row>
    <row r="27" spans="1:13" ht="12.75">
      <c r="A27" s="7"/>
      <c r="B27" s="36" t="s">
        <v>39</v>
      </c>
      <c r="C27" s="37"/>
      <c r="D27" s="37"/>
      <c r="E27" s="37"/>
      <c r="F27" s="37"/>
      <c r="G27" s="37"/>
      <c r="H27" s="37"/>
      <c r="I27" s="37"/>
      <c r="J27" s="37"/>
      <c r="K27" s="37"/>
      <c r="L27" s="9"/>
      <c r="M27" s="5"/>
    </row>
    <row r="28" spans="1:13" ht="12.75" customHeight="1">
      <c r="A28" s="7"/>
      <c r="B28" s="38" t="s">
        <v>40</v>
      </c>
      <c r="C28" s="38"/>
      <c r="D28" s="38"/>
      <c r="E28" s="38"/>
      <c r="F28" s="38"/>
      <c r="G28" s="38"/>
      <c r="H28" s="38"/>
      <c r="I28" s="38"/>
      <c r="J28" s="38"/>
      <c r="K28" s="38"/>
      <c r="L28" s="9"/>
      <c r="M28" s="5"/>
    </row>
    <row r="29" spans="1:13" ht="12.75" customHeight="1">
      <c r="A29" s="7"/>
      <c r="B29" s="39" t="s">
        <v>41</v>
      </c>
      <c r="C29" s="39"/>
      <c r="D29" s="39"/>
      <c r="E29" s="39"/>
      <c r="F29" s="39"/>
      <c r="G29" s="39"/>
      <c r="H29" s="39"/>
      <c r="I29" s="39"/>
      <c r="J29" s="39"/>
      <c r="K29" s="39"/>
      <c r="L29" s="9"/>
      <c r="M29" s="5"/>
    </row>
    <row r="30" spans="1:13" ht="12.75" customHeight="1">
      <c r="A30" s="7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9"/>
      <c r="M30" s="5"/>
    </row>
    <row r="31" spans="1:13" ht="12.75" customHeight="1">
      <c r="A31" s="7"/>
      <c r="B31" s="39" t="s">
        <v>42</v>
      </c>
      <c r="C31" s="39"/>
      <c r="D31" s="39"/>
      <c r="E31" s="39"/>
      <c r="F31" s="39"/>
      <c r="G31" s="39"/>
      <c r="H31" s="39"/>
      <c r="I31" s="39"/>
      <c r="J31" s="39"/>
      <c r="K31" s="39"/>
      <c r="L31" s="9"/>
      <c r="M31" s="5"/>
    </row>
    <row r="32" spans="1:13" ht="12.75" customHeight="1">
      <c r="A32" s="7"/>
      <c r="B32" s="39" t="s">
        <v>43</v>
      </c>
      <c r="C32" s="39"/>
      <c r="D32" s="39"/>
      <c r="E32" s="39"/>
      <c r="F32" s="39"/>
      <c r="G32" s="39"/>
      <c r="H32" s="39"/>
      <c r="I32" s="39"/>
      <c r="J32" s="39"/>
      <c r="K32" s="39"/>
      <c r="L32" s="9"/>
      <c r="M32" s="5"/>
    </row>
    <row r="33" spans="1:13" ht="12.75" customHeight="1">
      <c r="A33" s="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9"/>
      <c r="M33" s="5"/>
    </row>
    <row r="34" spans="1:13" ht="12.75" customHeight="1">
      <c r="A34" s="7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9"/>
      <c r="M34" s="5"/>
    </row>
    <row r="35" spans="1:13" ht="12.75" customHeight="1">
      <c r="A35" s="7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9"/>
      <c r="M35" s="5"/>
    </row>
    <row r="36" spans="1:13" ht="12.75" customHeight="1">
      <c r="A36" s="7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9"/>
      <c r="M36" s="5"/>
    </row>
    <row r="37" spans="1:13" ht="12.75" customHeight="1">
      <c r="A37" s="7"/>
      <c r="B37" s="39" t="s">
        <v>44</v>
      </c>
      <c r="C37" s="39"/>
      <c r="D37" s="39"/>
      <c r="E37" s="39"/>
      <c r="F37" s="39"/>
      <c r="G37" s="39"/>
      <c r="H37" s="39"/>
      <c r="I37" s="39"/>
      <c r="J37" s="39"/>
      <c r="K37" s="39"/>
      <c r="L37" s="9"/>
      <c r="M37" s="5"/>
    </row>
    <row r="38" spans="1:13" ht="12.75" customHeight="1">
      <c r="A38" s="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9"/>
      <c r="M38" s="5"/>
    </row>
    <row r="39" spans="1:13" ht="12.75" customHeight="1">
      <c r="A39" s="7"/>
      <c r="B39" s="39" t="s">
        <v>45</v>
      </c>
      <c r="C39" s="39"/>
      <c r="D39" s="39"/>
      <c r="E39" s="39"/>
      <c r="F39" s="39"/>
      <c r="G39" s="39"/>
      <c r="H39" s="39"/>
      <c r="I39" s="39"/>
      <c r="J39" s="39"/>
      <c r="K39" s="39"/>
      <c r="L39" s="9"/>
      <c r="M39" s="5"/>
    </row>
    <row r="40" spans="1:13" ht="7.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5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</sheetData>
  <sheetProtection selectLockedCells="1" selectUnlockedCells="1"/>
  <mergeCells count="20"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J11:K18"/>
    <mergeCell ref="B28:K28"/>
    <mergeCell ref="B29:K29"/>
    <mergeCell ref="B30:K30"/>
    <mergeCell ref="B31:K31"/>
    <mergeCell ref="B32:K32"/>
    <mergeCell ref="B33:K33"/>
    <mergeCell ref="B34:K36"/>
    <mergeCell ref="B37:K37"/>
    <mergeCell ref="B38:K38"/>
    <mergeCell ref="B39:K39"/>
  </mergeCells>
  <hyperlinks>
    <hyperlink ref="C15" r:id="rId1" display="frydkova@nominal.cz"/>
    <hyperlink ref="C17" r:id="rId2" display="www.nominal.cz"/>
    <hyperlink ref="B39" r:id="rId3" display="frydkova@nominal.cz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0">
      <selection activeCell="E24" sqref="E24"/>
    </sheetView>
  </sheetViews>
  <sheetFormatPr defaultColWidth="9.140625" defaultRowHeight="12.75"/>
  <cols>
    <col min="1" max="1" width="47.57421875" style="44" customWidth="1"/>
    <col min="2" max="2" width="10.00390625" style="44" customWidth="1"/>
    <col min="3" max="3" width="8.57421875" style="45" customWidth="1"/>
    <col min="4" max="4" width="9.140625" style="44" customWidth="1"/>
    <col min="5" max="5" width="11.7109375" style="44" customWidth="1"/>
    <col min="6" max="6" width="18.140625" style="44" customWidth="1"/>
    <col min="7" max="8" width="9.140625" style="44" customWidth="1"/>
    <col min="9" max="9" width="9.140625" style="46" customWidth="1"/>
    <col min="10" max="255" width="9.140625" style="44" customWidth="1"/>
    <col min="256" max="16384" width="9.140625" style="46" customWidth="1"/>
  </cols>
  <sheetData>
    <row r="1" spans="1:9" s="52" customFormat="1" ht="16.5" customHeight="1">
      <c r="A1" s="47" t="s">
        <v>46</v>
      </c>
      <c r="B1" s="48" t="s">
        <v>47</v>
      </c>
      <c r="C1" s="49" t="s">
        <v>48</v>
      </c>
      <c r="D1" s="50" t="s">
        <v>49</v>
      </c>
      <c r="E1" s="50" t="s">
        <v>50</v>
      </c>
      <c r="F1" s="51" t="s">
        <v>51</v>
      </c>
      <c r="I1" s="46"/>
    </row>
    <row r="2" spans="1:9" s="52" customFormat="1" ht="16.5" customHeight="1">
      <c r="A2" s="47"/>
      <c r="B2" s="48"/>
      <c r="C2" s="49"/>
      <c r="D2" s="50"/>
      <c r="E2" s="50"/>
      <c r="F2" s="51"/>
      <c r="G2" s="53"/>
      <c r="H2" s="53"/>
      <c r="I2" s="46"/>
    </row>
    <row r="3" spans="1:9" s="52" customFormat="1" ht="16.5" customHeight="1">
      <c r="A3" s="54"/>
      <c r="B3" s="55"/>
      <c r="C3" s="56"/>
      <c r="D3" s="57"/>
      <c r="E3" s="56"/>
      <c r="F3" s="58"/>
      <c r="I3" s="46"/>
    </row>
    <row r="4" spans="1:9" s="52" customFormat="1" ht="16.5" customHeight="1">
      <c r="A4" s="59" t="s">
        <v>52</v>
      </c>
      <c r="B4" s="60" t="s">
        <v>53</v>
      </c>
      <c r="C4" s="61">
        <v>1</v>
      </c>
      <c r="D4" s="62">
        <v>55</v>
      </c>
      <c r="E4" s="63"/>
      <c r="F4" s="64">
        <f>D4*E4*C4</f>
        <v>0</v>
      </c>
      <c r="I4" s="46"/>
    </row>
    <row r="5" spans="1:9" s="52" customFormat="1" ht="16.5" customHeight="1">
      <c r="A5" s="54"/>
      <c r="B5" s="55"/>
      <c r="C5" s="56"/>
      <c r="D5" s="57"/>
      <c r="E5" s="56"/>
      <c r="F5" s="58"/>
      <c r="I5" s="46"/>
    </row>
    <row r="6" spans="1:9" s="52" customFormat="1" ht="16.5" customHeight="1">
      <c r="A6" s="65" t="s">
        <v>54</v>
      </c>
      <c r="B6" s="60" t="s">
        <v>53</v>
      </c>
      <c r="C6" s="61">
        <v>1</v>
      </c>
      <c r="D6" s="62">
        <v>55</v>
      </c>
      <c r="E6" s="63"/>
      <c r="F6" s="64">
        <f aca="true" t="shared" si="0" ref="F6:F9">D6*E6*C6</f>
        <v>0</v>
      </c>
      <c r="I6" s="46"/>
    </row>
    <row r="7" spans="1:9" s="52" customFormat="1" ht="16.5" customHeight="1">
      <c r="A7" s="66" t="s">
        <v>55</v>
      </c>
      <c r="B7" s="67" t="s">
        <v>53</v>
      </c>
      <c r="C7" s="68">
        <v>1</v>
      </c>
      <c r="D7" s="69">
        <v>55</v>
      </c>
      <c r="E7" s="70"/>
      <c r="F7" s="71">
        <f t="shared" si="0"/>
        <v>0</v>
      </c>
      <c r="I7" s="46"/>
    </row>
    <row r="8" spans="1:9" s="52" customFormat="1" ht="16.5" customHeight="1">
      <c r="A8" s="66" t="s">
        <v>56</v>
      </c>
      <c r="B8" s="67" t="s">
        <v>53</v>
      </c>
      <c r="C8" s="68">
        <v>1</v>
      </c>
      <c r="D8" s="69">
        <v>55</v>
      </c>
      <c r="E8" s="70"/>
      <c r="F8" s="71">
        <f t="shared" si="0"/>
        <v>0</v>
      </c>
      <c r="I8" s="46"/>
    </row>
    <row r="9" spans="1:9" s="52" customFormat="1" ht="16.5" customHeight="1">
      <c r="A9" s="66" t="s">
        <v>57</v>
      </c>
      <c r="B9" s="67" t="s">
        <v>53</v>
      </c>
      <c r="C9" s="68">
        <v>1</v>
      </c>
      <c r="D9" s="69">
        <v>55</v>
      </c>
      <c r="E9" s="70"/>
      <c r="F9" s="71">
        <f t="shared" si="0"/>
        <v>0</v>
      </c>
      <c r="I9" s="46"/>
    </row>
    <row r="10" spans="1:9" s="52" customFormat="1" ht="16.5" customHeight="1">
      <c r="A10" s="72"/>
      <c r="B10" s="55"/>
      <c r="C10" s="56"/>
      <c r="D10" s="57"/>
      <c r="E10" s="56"/>
      <c r="F10" s="58"/>
      <c r="I10" s="46"/>
    </row>
    <row r="11" spans="1:9" s="52" customFormat="1" ht="16.5" customHeight="1">
      <c r="A11" s="59" t="s">
        <v>58</v>
      </c>
      <c r="B11" s="60" t="s">
        <v>59</v>
      </c>
      <c r="C11" s="61">
        <v>1</v>
      </c>
      <c r="D11" s="62">
        <v>48</v>
      </c>
      <c r="E11" s="63"/>
      <c r="F11" s="64">
        <f aca="true" t="shared" si="1" ref="F11:F12">D11*E11*C11</f>
        <v>0</v>
      </c>
      <c r="I11" s="46"/>
    </row>
    <row r="12" spans="1:9" s="52" customFormat="1" ht="16.5" customHeight="1">
      <c r="A12" s="66" t="s">
        <v>60</v>
      </c>
      <c r="B12" s="73" t="s">
        <v>59</v>
      </c>
      <c r="C12" s="74">
        <v>1</v>
      </c>
      <c r="D12" s="75">
        <v>48</v>
      </c>
      <c r="E12" s="76"/>
      <c r="F12" s="77">
        <f t="shared" si="1"/>
        <v>0</v>
      </c>
      <c r="I12" s="46"/>
    </row>
    <row r="13" spans="1:9" s="52" customFormat="1" ht="16.5" customHeight="1">
      <c r="A13" s="54"/>
      <c r="B13" s="55"/>
      <c r="C13" s="56"/>
      <c r="D13" s="57"/>
      <c r="E13" s="56"/>
      <c r="F13" s="58"/>
      <c r="I13" s="46"/>
    </row>
    <row r="14" spans="1:9" s="52" customFormat="1" ht="16.5" customHeight="1">
      <c r="A14" s="59" t="s">
        <v>61</v>
      </c>
      <c r="B14" s="60" t="s">
        <v>62</v>
      </c>
      <c r="C14" s="61">
        <v>1</v>
      </c>
      <c r="D14" s="62">
        <v>34</v>
      </c>
      <c r="E14" s="63"/>
      <c r="F14" s="64">
        <f aca="true" t="shared" si="2" ref="F14:F19">D14*E14*C14</f>
        <v>0</v>
      </c>
      <c r="I14" s="46"/>
    </row>
    <row r="15" spans="1:9" s="52" customFormat="1" ht="16.5" customHeight="1">
      <c r="A15" s="78" t="s">
        <v>63</v>
      </c>
      <c r="B15" s="67" t="s">
        <v>62</v>
      </c>
      <c r="C15" s="68">
        <v>1</v>
      </c>
      <c r="D15" s="79">
        <v>34</v>
      </c>
      <c r="E15" s="80"/>
      <c r="F15" s="81">
        <f t="shared" si="2"/>
        <v>0</v>
      </c>
      <c r="I15" s="46"/>
    </row>
    <row r="16" spans="1:9" s="52" customFormat="1" ht="16.5" customHeight="1">
      <c r="A16" s="66" t="s">
        <v>64</v>
      </c>
      <c r="B16" s="67" t="s">
        <v>62</v>
      </c>
      <c r="C16" s="68">
        <v>1</v>
      </c>
      <c r="D16" s="79">
        <v>37</v>
      </c>
      <c r="E16" s="80"/>
      <c r="F16" s="81">
        <f t="shared" si="2"/>
        <v>0</v>
      </c>
      <c r="I16" s="46"/>
    </row>
    <row r="17" spans="1:9" s="52" customFormat="1" ht="16.5" customHeight="1">
      <c r="A17" s="82" t="s">
        <v>65</v>
      </c>
      <c r="B17" s="60" t="s">
        <v>62</v>
      </c>
      <c r="C17" s="61">
        <v>1</v>
      </c>
      <c r="D17" s="79">
        <v>34</v>
      </c>
      <c r="E17" s="80"/>
      <c r="F17" s="81">
        <f t="shared" si="2"/>
        <v>0</v>
      </c>
      <c r="I17" s="46"/>
    </row>
    <row r="18" spans="1:9" s="52" customFormat="1" ht="16.5" customHeight="1">
      <c r="A18" s="82" t="s">
        <v>66</v>
      </c>
      <c r="B18" s="60" t="s">
        <v>62</v>
      </c>
      <c r="C18" s="61">
        <v>1</v>
      </c>
      <c r="D18" s="79">
        <v>37</v>
      </c>
      <c r="E18" s="80"/>
      <c r="F18" s="81">
        <f t="shared" si="2"/>
        <v>0</v>
      </c>
      <c r="I18" s="46"/>
    </row>
    <row r="19" spans="1:9" s="52" customFormat="1" ht="16.5" customHeight="1">
      <c r="A19" s="82" t="s">
        <v>67</v>
      </c>
      <c r="B19" s="60" t="s">
        <v>62</v>
      </c>
      <c r="C19" s="61">
        <v>1</v>
      </c>
      <c r="D19" s="79">
        <v>34</v>
      </c>
      <c r="E19" s="80"/>
      <c r="F19" s="81">
        <f t="shared" si="2"/>
        <v>0</v>
      </c>
      <c r="I19" s="46"/>
    </row>
    <row r="20" spans="1:9" s="52" customFormat="1" ht="16.5" customHeight="1">
      <c r="A20" s="54"/>
      <c r="B20" s="55"/>
      <c r="C20" s="56"/>
      <c r="D20" s="57"/>
      <c r="E20" s="56"/>
      <c r="F20" s="58"/>
      <c r="I20" s="46"/>
    </row>
    <row r="21" spans="1:9" s="52" customFormat="1" ht="16.5" customHeight="1">
      <c r="A21" s="65" t="s">
        <v>68</v>
      </c>
      <c r="B21" s="60" t="s">
        <v>69</v>
      </c>
      <c r="C21" s="61">
        <v>1</v>
      </c>
      <c r="D21" s="62">
        <v>22</v>
      </c>
      <c r="E21" s="63"/>
      <c r="F21" s="64">
        <f aca="true" t="shared" si="3" ref="F21:F22">D21*E21*C21</f>
        <v>0</v>
      </c>
      <c r="I21" s="46"/>
    </row>
    <row r="22" spans="1:9" s="52" customFormat="1" ht="16.5" customHeight="1">
      <c r="A22" s="66" t="s">
        <v>70</v>
      </c>
      <c r="B22" s="67" t="s">
        <v>69</v>
      </c>
      <c r="C22" s="68">
        <v>1</v>
      </c>
      <c r="D22" s="69">
        <v>24</v>
      </c>
      <c r="E22" s="70"/>
      <c r="F22" s="71">
        <f t="shared" si="3"/>
        <v>0</v>
      </c>
      <c r="I22" s="46"/>
    </row>
    <row r="23" spans="1:9" s="52" customFormat="1" ht="16.5" customHeight="1">
      <c r="A23" s="54"/>
      <c r="B23" s="55"/>
      <c r="C23" s="56"/>
      <c r="D23" s="57"/>
      <c r="E23" s="56"/>
      <c r="F23" s="58"/>
      <c r="I23" s="46"/>
    </row>
    <row r="24" spans="1:9" s="52" customFormat="1" ht="16.5" customHeight="1">
      <c r="A24" s="83" t="s">
        <v>71</v>
      </c>
      <c r="B24" s="60" t="s">
        <v>72</v>
      </c>
      <c r="C24" s="61">
        <v>1</v>
      </c>
      <c r="D24" s="62">
        <v>20</v>
      </c>
      <c r="E24" s="63"/>
      <c r="F24" s="64">
        <f aca="true" t="shared" si="4" ref="F24:F25">D24*E24*C24</f>
        <v>0</v>
      </c>
      <c r="I24" s="46"/>
    </row>
    <row r="25" spans="1:9" s="52" customFormat="1" ht="16.5" customHeight="1">
      <c r="A25" s="84" t="s">
        <v>73</v>
      </c>
      <c r="B25" s="67" t="s">
        <v>72</v>
      </c>
      <c r="C25" s="68">
        <v>1</v>
      </c>
      <c r="D25" s="69">
        <v>22</v>
      </c>
      <c r="E25" s="70"/>
      <c r="F25" s="71">
        <f t="shared" si="4"/>
        <v>0</v>
      </c>
      <c r="I25" s="46"/>
    </row>
    <row r="26" spans="1:9" s="52" customFormat="1" ht="16.5" customHeight="1">
      <c r="A26" s="85"/>
      <c r="B26" s="85"/>
      <c r="C26" s="86"/>
      <c r="D26" s="85"/>
      <c r="E26" s="86"/>
      <c r="F26" s="85"/>
      <c r="I26" s="46"/>
    </row>
    <row r="27" spans="1:9" s="52" customFormat="1" ht="9.75" customHeight="1">
      <c r="A27" s="87"/>
      <c r="B27" s="87"/>
      <c r="C27" s="88"/>
      <c r="D27" s="87"/>
      <c r="E27" s="87"/>
      <c r="F27" s="87"/>
      <c r="I27" s="46"/>
    </row>
    <row r="28" spans="3:9" s="52" customFormat="1" ht="9.75" customHeight="1">
      <c r="C28" s="89"/>
      <c r="I28" s="46"/>
    </row>
    <row r="29" spans="3:9" s="52" customFormat="1" ht="16.5" customHeight="1">
      <c r="C29" s="89"/>
      <c r="D29" s="90"/>
      <c r="E29" s="91" t="s">
        <v>74</v>
      </c>
      <c r="F29" s="53">
        <f>IF('[1]Základní údaje'!$G$23=4,'[1]Základní údaje'!$T$4,(IF('[1]Základní údaje'!$G$23=3,'[1]Základní údaje'!$T$3,(IF('[1]Základní údaje'!$G$23=2,'[1]Základní údaje'!$T$2,'[1]Základní údaje'!$T$1)))))</f>
        <v>0</v>
      </c>
      <c r="I29" s="46"/>
    </row>
    <row r="30" spans="3:9" s="52" customFormat="1" ht="16.5" customHeight="1">
      <c r="C30" s="89"/>
      <c r="D30" s="90"/>
      <c r="E30" s="91" t="s">
        <v>75</v>
      </c>
      <c r="F30" s="53">
        <f>IF('[1]Základní údaje'!$G$24=3,'[1]Základní údaje'!$T$9,(IF('[1]Základní údaje'!$G$24=2,'[1]Základní údaje'!$T$8,'[1]Základní údaje'!$T$7)))</f>
        <v>0</v>
      </c>
      <c r="I30" s="46"/>
    </row>
    <row r="31" spans="3:9" s="52" customFormat="1" ht="16.5" customHeight="1">
      <c r="C31" s="89"/>
      <c r="D31" s="90"/>
      <c r="E31" s="90"/>
      <c r="F31" s="90"/>
      <c r="I31" s="46"/>
    </row>
    <row r="32" spans="3:9" s="52" customFormat="1" ht="16.5" customHeight="1">
      <c r="C32" s="89"/>
      <c r="D32" s="90"/>
      <c r="E32" s="92" t="s">
        <v>76</v>
      </c>
      <c r="F32" s="93">
        <f>SUM(F4:F25)</f>
        <v>0</v>
      </c>
      <c r="I32" s="46"/>
    </row>
    <row r="33" spans="1:6" ht="7.5" customHeight="1">
      <c r="A33" s="94"/>
      <c r="B33" s="94"/>
      <c r="C33" s="95"/>
      <c r="D33" s="94"/>
      <c r="E33" s="94"/>
      <c r="F33" s="94"/>
    </row>
    <row r="39" ht="14.25"/>
    <row r="40" ht="14.25"/>
  </sheetData>
  <sheetProtection selectLockedCells="1" selectUnlockedCells="1"/>
  <mergeCells count="6">
    <mergeCell ref="A1:A2"/>
    <mergeCell ref="B1:B2"/>
    <mergeCell ref="C1:C2"/>
    <mergeCell ref="D1:D2"/>
    <mergeCell ref="E1:E2"/>
    <mergeCell ref="F1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Kocman Ales</dc:creator>
  <cp:keywords/>
  <dc:description/>
  <cp:lastModifiedBy/>
  <dcterms:created xsi:type="dcterms:W3CDTF">2014-04-09T12:27:45Z</dcterms:created>
  <dcterms:modified xsi:type="dcterms:W3CDTF">2014-04-14T20:20:04Z</dcterms:modified>
  <cp:category/>
  <cp:version/>
  <cp:contentType/>
  <cp:contentStatus/>
  <cp:revision>1</cp:revision>
</cp:coreProperties>
</file>